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date1904="1" autoCompressPictures="0"/>
  <bookViews>
    <workbookView xWindow="15080" yWindow="4340" windowWidth="22420" windowHeight="203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D21" i="1"/>
  <c r="D20" i="1"/>
  <c r="C22" i="1"/>
  <c r="C21" i="1"/>
  <c r="C20" i="1"/>
  <c r="D19" i="1"/>
  <c r="D18" i="1"/>
  <c r="D17" i="1"/>
  <c r="D16" i="1"/>
  <c r="D15" i="1"/>
  <c r="D14" i="1"/>
  <c r="D13" i="1"/>
  <c r="D12" i="1"/>
  <c r="D11" i="1"/>
  <c r="D5" i="1"/>
  <c r="D4" i="1"/>
</calcChain>
</file>

<file path=xl/sharedStrings.xml><?xml version="1.0" encoding="utf-8"?>
<sst xmlns="http://schemas.openxmlformats.org/spreadsheetml/2006/main" count="48" uniqueCount="44">
  <si>
    <r>
      <rPr>
        <b/>
        <sz val="18"/>
        <color indexed="9"/>
        <rFont val="Calibri"/>
      </rPr>
      <t xml:space="preserve">Belgrade, Serbia area sample data file:   Results of radioisotope analyses.  File is maintained by Marco Kaltofen, PE, PhD. on behalf of Boston Chemical Data Corp. - </t>
    </r>
    <r>
      <rPr>
        <b/>
        <u/>
        <sz val="18"/>
        <color indexed="12"/>
        <rFont val="Calibri"/>
      </rPr>
      <t>http://bostonchemicaldata.com</t>
    </r>
  </si>
  <si>
    <t>Belgrade, Serbia  samples</t>
  </si>
  <si>
    <t>sheet 1 of 1</t>
  </si>
  <si>
    <t>ID</t>
  </si>
  <si>
    <t>NaI well t</t>
  </si>
  <si>
    <t>net cpm</t>
  </si>
  <si>
    <t>total U-238 &amp; daughters in pCi/g</t>
  </si>
  <si>
    <t>date sampled</t>
  </si>
  <si>
    <t>a cpHr / 6.6 cm2</t>
  </si>
  <si>
    <t>beta cphr-g</t>
  </si>
  <si>
    <t>Lat</t>
  </si>
  <si>
    <t>Long</t>
  </si>
  <si>
    <t xml:space="preserve">Standard </t>
  </si>
  <si>
    <t>Blank</t>
  </si>
  <si>
    <t>control 1-0</t>
  </si>
  <si>
    <t>control 1A</t>
  </si>
  <si>
    <t>control 1B</t>
  </si>
  <si>
    <t>control 2A</t>
  </si>
  <si>
    <t>control 2B</t>
  </si>
  <si>
    <t>#1 Rte 75 N of Aleksinac</t>
  </si>
  <si>
    <t>43 38 35.568</t>
  </si>
  <si>
    <t>21 33 23.172</t>
  </si>
  <si>
    <t>#2 Avala Tower</t>
  </si>
  <si>
    <t>3 Sept. 2014</t>
  </si>
  <si>
    <t>44 41 44.262</t>
  </si>
  <si>
    <t>20 30 52.56</t>
  </si>
  <si>
    <t>#3 Avala road stream bed</t>
  </si>
  <si>
    <t>#4 house dust KRST</t>
  </si>
  <si>
    <t>44 47 54.678</t>
  </si>
  <si>
    <t>20 29 16.68</t>
  </si>
  <si>
    <t>#5 TV station</t>
  </si>
  <si>
    <t>44 48 39.552</t>
  </si>
  <si>
    <t>20 28 13.728</t>
  </si>
  <si>
    <t>#6 Bircaninova</t>
  </si>
  <si>
    <t>44 48 20.25</t>
  </si>
  <si>
    <t>20 27 35.832</t>
  </si>
  <si>
    <t>#7 Nemanjina</t>
  </si>
  <si>
    <t>44 48 21.522</t>
  </si>
  <si>
    <t>20 27 35.61</t>
  </si>
  <si>
    <t># 8 car filter - engine</t>
  </si>
  <si>
    <t># 8 car filter - cabin</t>
  </si>
  <si>
    <t>sample wgt. (g)</t>
  </si>
  <si>
    <t>Belgrade dust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</si>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</sst>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indexed="8"/>
      <name val="Verdana"/>
    </font>
    <font>
      <sz val="10"/>
      <color indexed="8"/>
      <name val="Verdana"/>
    </font>
    <font>
      <b/>
      <sz val="18"/>
      <color indexed="9"/>
      <name val="Calibri"/>
    </font>
    <font>
      <b/>
      <u/>
      <sz val="18"/>
      <color indexed="12"/>
      <name val="Calibri"/>
    </font>
    <font>
      <sz val="12"/>
      <color indexed="9"/>
      <name val="Calibri"/>
    </font>
    <font>
      <b/>
      <sz val="20"/>
      <color indexed="9"/>
      <name val="Calibri"/>
    </font>
    <font>
      <sz val="12"/>
      <color indexed="8"/>
      <name val="Calibri"/>
    </font>
    <font>
      <b/>
      <sz val="14"/>
      <color indexed="8"/>
      <name val="Calibri"/>
    </font>
    <font>
      <b/>
      <sz val="11"/>
      <color indexed="8"/>
      <name val="Calibri"/>
    </font>
    <font>
      <sz val="11"/>
      <color indexed="8"/>
      <name val="Calibri"/>
    </font>
    <font>
      <sz val="10"/>
      <color indexed="8"/>
      <name val="Helvetica"/>
    </font>
    <font>
      <sz val="9"/>
      <color indexed="8"/>
      <name val="Helvetica"/>
    </font>
    <font>
      <u/>
      <sz val="12"/>
      <color theme="11"/>
      <name val="Verdana"/>
    </font>
    <font>
      <b/>
      <sz val="11"/>
      <color indexed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</fills>
  <borders count="16">
    <border>
      <left/>
      <right/>
      <top/>
      <bottom/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/>
      <top style="thin">
        <color indexed="13"/>
      </top>
      <bottom style="thin">
        <color indexed="11"/>
      </bottom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/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4"/>
      </bottom>
      <diagonal/>
    </border>
    <border>
      <left style="thin">
        <color indexed="11"/>
      </left>
      <right/>
      <top style="thin">
        <color indexed="11"/>
      </top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1"/>
      </right>
      <top/>
      <bottom style="thin">
        <color indexed="14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5">
    <xf numFmtId="0" fontId="0" fillId="0" borderId="0" applyNumberFormat="0" applyFill="0" applyBorder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</cellStyleXfs>
  <cellXfs count="49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4" fillId="2" borderId="5" xfId="0" applyNumberFormat="1" applyFont="1" applyFill="1" applyBorder="1" applyAlignment="1">
      <alignment horizontal="left" wrapText="1"/>
    </xf>
    <xf numFmtId="0" fontId="1" fillId="0" borderId="7" xfId="0" applyFont="1" applyBorder="1" applyAlignment="1"/>
    <xf numFmtId="0" fontId="1" fillId="0" borderId="3" xfId="0" applyFont="1" applyBorder="1" applyAlignment="1"/>
    <xf numFmtId="0" fontId="1" fillId="0" borderId="8" xfId="0" applyFont="1" applyBorder="1" applyAlignment="1"/>
    <xf numFmtId="1" fontId="6" fillId="2" borderId="12" xfId="0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/>
    <xf numFmtId="0" fontId="1" fillId="0" borderId="9" xfId="0" applyNumberFormat="1" applyFont="1" applyBorder="1" applyAlignment="1"/>
    <xf numFmtId="0" fontId="1" fillId="0" borderId="10" xfId="0" applyNumberFormat="1" applyFont="1" applyBorder="1" applyAlignment="1"/>
    <xf numFmtId="0" fontId="1" fillId="0" borderId="14" xfId="0" applyNumberFormat="1" applyFont="1" applyBorder="1" applyAlignment="1"/>
    <xf numFmtId="0" fontId="8" fillId="3" borderId="15" xfId="0" applyNumberFormat="1" applyFont="1" applyFill="1" applyBorder="1" applyAlignment="1">
      <alignment horizontal="center" vertical="center" wrapText="1"/>
    </xf>
    <xf numFmtId="0" fontId="8" fillId="3" borderId="15" xfId="0" applyNumberFormat="1" applyFont="1" applyFill="1" applyBorder="1" applyAlignment="1">
      <alignment horizontal="center" vertical="center"/>
    </xf>
    <xf numFmtId="1" fontId="1" fillId="3" borderId="15" xfId="0" applyNumberFormat="1" applyFont="1" applyFill="1" applyBorder="1" applyAlignment="1"/>
    <xf numFmtId="0" fontId="9" fillId="3" borderId="15" xfId="0" applyNumberFormat="1" applyFont="1" applyFill="1" applyBorder="1" applyAlignment="1">
      <alignment horizontal="left" vertical="center" wrapText="1"/>
    </xf>
    <xf numFmtId="1" fontId="6" fillId="3" borderId="15" xfId="0" applyNumberFormat="1" applyFont="1" applyFill="1" applyBorder="1" applyAlignment="1"/>
    <xf numFmtId="2" fontId="6" fillId="3" borderId="15" xfId="0" applyNumberFormat="1" applyFont="1" applyFill="1" applyBorder="1" applyAlignment="1"/>
    <xf numFmtId="1" fontId="8" fillId="3" borderId="15" xfId="0" applyNumberFormat="1" applyFont="1" applyFill="1" applyBorder="1" applyAlignment="1">
      <alignment horizontal="center" vertical="center" wrapText="1"/>
    </xf>
    <xf numFmtId="0" fontId="10" fillId="3" borderId="15" xfId="0" applyNumberFormat="1" applyFont="1" applyFill="1" applyBorder="1" applyAlignment="1"/>
    <xf numFmtId="0" fontId="1" fillId="3" borderId="15" xfId="0" applyNumberFormat="1" applyFont="1" applyFill="1" applyBorder="1" applyAlignment="1"/>
    <xf numFmtId="0" fontId="6" fillId="3" borderId="15" xfId="0" applyNumberFormat="1" applyFont="1" applyFill="1" applyBorder="1" applyAlignment="1">
      <alignment horizontal="right"/>
    </xf>
    <xf numFmtId="14" fontId="6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right"/>
    </xf>
    <xf numFmtId="0" fontId="6" fillId="3" borderId="15" xfId="0" applyNumberFormat="1" applyFont="1" applyFill="1" applyBorder="1" applyAlignment="1"/>
    <xf numFmtId="0" fontId="11" fillId="3" borderId="15" xfId="0" applyNumberFormat="1" applyFont="1" applyFill="1" applyBorder="1" applyAlignment="1">
      <alignment vertical="center" wrapText="1"/>
    </xf>
    <xf numFmtId="15" fontId="9" fillId="3" borderId="15" xfId="0" applyNumberFormat="1" applyFont="1" applyFill="1" applyBorder="1" applyAlignment="1">
      <alignment horizontal="center" vertical="center" wrapText="1"/>
    </xf>
    <xf numFmtId="0" fontId="9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/>
    </xf>
    <xf numFmtId="0" fontId="8" fillId="3" borderId="15" xfId="0" applyNumberFormat="1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/>
    <xf numFmtId="0" fontId="13" fillId="0" borderId="0" xfId="0" applyNumberFormat="1" applyFont="1" applyAlignment="1"/>
    <xf numFmtId="0" fontId="13" fillId="0" borderId="0" xfId="0" applyFont="1" applyAlignment="1">
      <alignment vertical="top" wrapText="1"/>
    </xf>
    <xf numFmtId="0" fontId="8" fillId="3" borderId="15" xfId="0" applyFont="1" applyFill="1" applyBorder="1" applyAlignment="1">
      <alignment horizontal="center" vertical="center" wrapText="1"/>
    </xf>
    <xf numFmtId="0" fontId="6" fillId="3" borderId="15" xfId="0" applyNumberFormat="1" applyFont="1" applyFill="1" applyBorder="1" applyAlignment="1">
      <alignment horizontal="center" wrapText="1"/>
    </xf>
    <xf numFmtId="0" fontId="6" fillId="3" borderId="15" xfId="0" applyNumberFormat="1" applyFont="1" applyFill="1" applyBorder="1" applyAlignment="1">
      <alignment horizontal="center"/>
    </xf>
    <xf numFmtId="0" fontId="8" fillId="3" borderId="15" xfId="0" applyNumberFormat="1" applyFont="1" applyFill="1" applyBorder="1" applyAlignment="1">
      <alignment horizontal="center" wrapText="1"/>
    </xf>
    <xf numFmtId="1" fontId="6" fillId="3" borderId="15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/>
    <xf numFmtId="1" fontId="1" fillId="0" borderId="4" xfId="0" applyNumberFormat="1" applyFont="1" applyBorder="1" applyAlignment="1"/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/>
    <xf numFmtId="1" fontId="1" fillId="0" borderId="11" xfId="0" applyNumberFormat="1" applyFont="1" applyBorder="1" applyAlignment="1"/>
    <xf numFmtId="0" fontId="5" fillId="2" borderId="6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wrapText="1"/>
    </xf>
    <xf numFmtId="0" fontId="7" fillId="2" borderId="13" xfId="0" applyNumberFormat="1" applyFont="1" applyFill="1" applyBorder="1" applyAlignment="1">
      <alignment horizontal="center" vertical="center"/>
    </xf>
  </cellXfs>
  <cellStyles count="5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94529"/>
      <rgbColor rgb="FFEBF1DE"/>
      <rgbColor rgb="FFAAAAAA"/>
      <rgbColor rgb="FF0000FF"/>
      <rgbColor rgb="FFFEFEFE"/>
      <rgbColor rgb="FF515151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ostonchemicaldat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showGridLines="0" tabSelected="1" workbookViewId="0">
      <selection activeCell="L6" sqref="L6"/>
    </sheetView>
  </sheetViews>
  <sheetFormatPr baseColWidth="10" defaultColWidth="8.125" defaultRowHeight="13" customHeight="1" x14ac:dyDescent="0"/>
  <cols>
    <col min="1" max="1" width="13.25" style="1" customWidth="1"/>
    <col min="2" max="2" width="12.125" style="1" customWidth="1"/>
    <col min="3" max="3" width="15.25" style="1" customWidth="1"/>
    <col min="4" max="4" width="11.5" style="1" customWidth="1"/>
    <col min="5" max="7" width="8.125" style="1" customWidth="1"/>
    <col min="8" max="8" width="12" style="1" customWidth="1"/>
    <col min="9" max="9" width="12.625" style="1" customWidth="1"/>
    <col min="10" max="10" width="8.125" style="1" customWidth="1"/>
    <col min="11" max="11" width="12.5" style="1" customWidth="1"/>
    <col min="12" max="256" width="8.125" style="1" customWidth="1"/>
  </cols>
  <sheetData>
    <row r="1" spans="1:256" ht="143" customHeight="1">
      <c r="A1" s="38" t="s">
        <v>0</v>
      </c>
      <c r="B1" s="39"/>
      <c r="C1" s="40"/>
      <c r="D1" s="41"/>
      <c r="E1" s="2"/>
      <c r="F1" s="2"/>
      <c r="G1" s="2"/>
      <c r="H1" s="46" t="s">
        <v>1</v>
      </c>
      <c r="I1" s="47"/>
      <c r="J1" s="2"/>
      <c r="K1" s="2"/>
      <c r="L1" s="2"/>
      <c r="M1" s="2"/>
      <c r="N1" s="2"/>
      <c r="O1" s="3"/>
      <c r="P1" s="4"/>
      <c r="Q1" s="4"/>
      <c r="R1" s="4"/>
      <c r="S1" s="4"/>
      <c r="T1" s="5"/>
    </row>
    <row r="2" spans="1:256" ht="18" customHeight="1">
      <c r="A2" s="42"/>
      <c r="B2" s="43"/>
      <c r="C2" s="44"/>
      <c r="D2" s="45"/>
      <c r="E2" s="6"/>
      <c r="F2" s="6"/>
      <c r="G2" s="6"/>
      <c r="H2" s="48" t="s">
        <v>2</v>
      </c>
      <c r="I2" s="45"/>
      <c r="J2" s="7"/>
      <c r="K2" s="7"/>
      <c r="L2" s="7"/>
      <c r="M2" s="7"/>
      <c r="N2" s="7"/>
      <c r="O2" s="8"/>
      <c r="P2" s="9"/>
      <c r="Q2" s="9"/>
      <c r="R2" s="9"/>
      <c r="S2" s="9"/>
      <c r="T2" s="10"/>
    </row>
    <row r="3" spans="1:256" s="32" customFormat="1" ht="51.5" customHeight="1">
      <c r="A3" s="28" t="s">
        <v>3</v>
      </c>
      <c r="B3" s="36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 t="s">
        <v>9</v>
      </c>
      <c r="H3" s="11" t="s">
        <v>10</v>
      </c>
      <c r="I3" s="11" t="s">
        <v>11</v>
      </c>
      <c r="J3" s="33" t="s">
        <v>41</v>
      </c>
      <c r="K3" s="29"/>
      <c r="L3" s="29"/>
      <c r="M3" s="29"/>
      <c r="N3" s="29"/>
      <c r="O3" s="29"/>
      <c r="P3" s="29"/>
      <c r="Q3" s="29"/>
      <c r="R3" s="30"/>
      <c r="S3" s="30"/>
      <c r="T3" s="30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ht="29" customHeight="1">
      <c r="A4" s="14" t="s">
        <v>12</v>
      </c>
      <c r="B4" s="34">
        <v>992</v>
      </c>
      <c r="C4" s="15">
        <v>7299</v>
      </c>
      <c r="D4" s="16">
        <f>(C4/46)*3.14</f>
        <v>498.23608695652172</v>
      </c>
      <c r="E4" s="17"/>
      <c r="F4" s="18"/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56" ht="29" customHeight="1">
      <c r="A5" s="14" t="s">
        <v>13</v>
      </c>
      <c r="B5" s="35">
        <v>23144</v>
      </c>
      <c r="C5" s="15">
        <v>0</v>
      </c>
      <c r="D5" s="16">
        <f>(C5/46)*3.14</f>
        <v>0</v>
      </c>
      <c r="E5" s="21"/>
      <c r="F5" s="20">
        <v>12</v>
      </c>
      <c r="G5" s="20">
        <v>2646</v>
      </c>
      <c r="H5" s="19"/>
      <c r="I5" s="19"/>
      <c r="J5" s="13"/>
      <c r="K5" s="22"/>
      <c r="L5" s="19" t="s">
        <v>43</v>
      </c>
      <c r="M5" s="19"/>
      <c r="N5" s="19"/>
      <c r="O5" s="19"/>
      <c r="P5" s="19"/>
      <c r="Q5" s="19"/>
      <c r="R5" s="19"/>
      <c r="S5" s="19"/>
      <c r="T5" s="19"/>
    </row>
    <row r="6" spans="1:256" ht="29" customHeight="1">
      <c r="A6" s="14" t="s">
        <v>14</v>
      </c>
      <c r="B6" s="35">
        <v>128581</v>
      </c>
      <c r="C6" s="15">
        <v>45</v>
      </c>
      <c r="D6" s="16">
        <v>4.8</v>
      </c>
      <c r="E6" s="24"/>
      <c r="F6" s="20">
        <v>29</v>
      </c>
      <c r="G6" s="20">
        <v>2789</v>
      </c>
      <c r="H6" s="19"/>
      <c r="I6" s="19"/>
      <c r="J6" s="13"/>
      <c r="K6" s="22"/>
      <c r="L6" s="19"/>
      <c r="M6" s="19"/>
      <c r="N6" s="19"/>
      <c r="O6" s="19"/>
      <c r="P6" s="19"/>
      <c r="Q6" s="19"/>
      <c r="R6" s="19"/>
      <c r="S6" s="19"/>
      <c r="T6" s="19"/>
    </row>
    <row r="7" spans="1:256" ht="29" customHeight="1">
      <c r="A7" s="14" t="s">
        <v>15</v>
      </c>
      <c r="B7" s="35">
        <v>1800</v>
      </c>
      <c r="C7" s="15">
        <v>36</v>
      </c>
      <c r="D7" s="16">
        <v>1.51</v>
      </c>
      <c r="E7" s="24"/>
      <c r="F7" s="20">
        <v>23</v>
      </c>
      <c r="G7" s="20">
        <v>2814</v>
      </c>
      <c r="H7" s="19"/>
      <c r="I7" s="19"/>
      <c r="J7" s="13"/>
      <c r="K7" s="22"/>
      <c r="L7" s="19"/>
      <c r="M7" s="19"/>
      <c r="N7" s="19"/>
      <c r="O7" s="19"/>
      <c r="P7" s="19"/>
      <c r="Q7" s="19"/>
      <c r="R7" s="19"/>
      <c r="S7" s="19"/>
      <c r="T7" s="19"/>
    </row>
    <row r="8" spans="1:256" ht="29" customHeight="1">
      <c r="A8" s="14" t="s">
        <v>16</v>
      </c>
      <c r="B8" s="35">
        <v>4342</v>
      </c>
      <c r="C8" s="15">
        <v>27</v>
      </c>
      <c r="D8" s="16">
        <v>1.82</v>
      </c>
      <c r="E8" s="24"/>
      <c r="F8" s="20">
        <v>22</v>
      </c>
      <c r="G8" s="20">
        <v>2770</v>
      </c>
      <c r="H8" s="19"/>
      <c r="I8" s="19"/>
      <c r="J8" s="13"/>
      <c r="K8" s="22"/>
      <c r="L8" s="19"/>
      <c r="M8" s="19"/>
      <c r="N8" s="19"/>
      <c r="O8" s="19"/>
      <c r="P8" s="19"/>
      <c r="Q8" s="19"/>
      <c r="R8" s="19"/>
      <c r="S8" s="19"/>
      <c r="T8" s="19"/>
    </row>
    <row r="9" spans="1:256" ht="29" customHeight="1">
      <c r="A9" s="14" t="s">
        <v>17</v>
      </c>
      <c r="B9" s="35">
        <v>125171</v>
      </c>
      <c r="C9" s="15">
        <v>62</v>
      </c>
      <c r="D9" s="16">
        <v>3.83</v>
      </c>
      <c r="E9" s="24"/>
      <c r="F9" s="20">
        <v>29</v>
      </c>
      <c r="G9" s="20">
        <v>2785</v>
      </c>
      <c r="H9" s="19"/>
      <c r="I9" s="19"/>
      <c r="J9" s="13"/>
      <c r="K9" s="22"/>
      <c r="L9" s="19"/>
      <c r="M9" s="19"/>
      <c r="N9" s="19"/>
      <c r="O9" s="19"/>
      <c r="P9" s="19"/>
      <c r="Q9" s="19"/>
      <c r="R9" s="19"/>
      <c r="S9" s="19"/>
      <c r="T9" s="19"/>
    </row>
    <row r="10" spans="1:256" ht="29" customHeight="1">
      <c r="A10" s="14" t="s">
        <v>18</v>
      </c>
      <c r="B10" s="35">
        <v>2852</v>
      </c>
      <c r="C10" s="15">
        <v>60</v>
      </c>
      <c r="D10" s="16">
        <v>3.73</v>
      </c>
      <c r="E10" s="24"/>
      <c r="F10" s="20">
        <v>20</v>
      </c>
      <c r="G10" s="20">
        <v>2975</v>
      </c>
      <c r="H10" s="19"/>
      <c r="I10" s="19"/>
      <c r="J10" s="13"/>
      <c r="K10" s="22"/>
      <c r="L10" s="19"/>
      <c r="M10" s="19"/>
      <c r="N10" s="19"/>
      <c r="O10" s="19"/>
      <c r="P10" s="19"/>
      <c r="Q10" s="19"/>
      <c r="R10" s="19"/>
      <c r="S10" s="19"/>
      <c r="T10" s="19"/>
    </row>
    <row r="11" spans="1:256" ht="29" customHeight="1">
      <c r="A11" s="14" t="s">
        <v>19</v>
      </c>
      <c r="B11" s="35">
        <v>6061</v>
      </c>
      <c r="C11" s="15">
        <v>65</v>
      </c>
      <c r="D11" s="16">
        <f t="shared" ref="D11:D22" si="0">(C11/46)*3.14</f>
        <v>4.4369565217391305</v>
      </c>
      <c r="E11" s="25">
        <v>40417</v>
      </c>
      <c r="F11" s="18"/>
      <c r="G11" s="18"/>
      <c r="H11" s="23" t="s">
        <v>20</v>
      </c>
      <c r="I11" s="23" t="s">
        <v>21</v>
      </c>
      <c r="J11" s="13"/>
      <c r="K11" s="22"/>
      <c r="L11" s="19"/>
      <c r="M11" s="19"/>
      <c r="N11" s="19"/>
      <c r="O11" s="19"/>
      <c r="P11" s="19"/>
      <c r="Q11" s="19"/>
      <c r="R11" s="19"/>
      <c r="S11" s="19"/>
      <c r="T11" s="19"/>
    </row>
    <row r="12" spans="1:256" ht="29" customHeight="1">
      <c r="A12" s="14" t="s">
        <v>22</v>
      </c>
      <c r="B12" s="35">
        <v>6378</v>
      </c>
      <c r="C12" s="15">
        <v>61</v>
      </c>
      <c r="D12" s="16">
        <f t="shared" si="0"/>
        <v>4.163913043478261</v>
      </c>
      <c r="E12" s="26" t="s">
        <v>23</v>
      </c>
      <c r="F12" s="18"/>
      <c r="G12" s="18"/>
      <c r="H12" s="23" t="s">
        <v>24</v>
      </c>
      <c r="I12" s="23" t="s">
        <v>25</v>
      </c>
      <c r="J12" s="13"/>
      <c r="K12" s="22"/>
      <c r="L12" s="19"/>
      <c r="M12" s="19"/>
      <c r="N12" s="19"/>
      <c r="O12" s="19"/>
      <c r="P12" s="19"/>
      <c r="Q12" s="19"/>
      <c r="R12" s="19"/>
      <c r="S12" s="19"/>
      <c r="T12" s="19"/>
    </row>
    <row r="13" spans="1:256" ht="29" customHeight="1">
      <c r="A13" s="14" t="s">
        <v>26</v>
      </c>
      <c r="B13" s="35">
        <v>120327</v>
      </c>
      <c r="C13" s="15">
        <v>32</v>
      </c>
      <c r="D13" s="16">
        <f t="shared" si="0"/>
        <v>2.1843478260869564</v>
      </c>
      <c r="E13" s="25">
        <v>40423</v>
      </c>
      <c r="F13" s="18"/>
      <c r="G13" s="18"/>
      <c r="H13" s="23" t="s">
        <v>24</v>
      </c>
      <c r="I13" s="23" t="s">
        <v>25</v>
      </c>
      <c r="J13" s="13"/>
      <c r="K13" s="22"/>
      <c r="L13" s="19"/>
      <c r="M13" s="19"/>
      <c r="N13" s="19"/>
      <c r="O13" s="19"/>
      <c r="P13" s="19"/>
      <c r="Q13" s="19"/>
      <c r="R13" s="19"/>
      <c r="S13" s="19"/>
      <c r="T13" s="19"/>
    </row>
    <row r="14" spans="1:256" ht="29" customHeight="1">
      <c r="A14" s="14" t="s">
        <v>27</v>
      </c>
      <c r="B14" s="35">
        <v>4139</v>
      </c>
      <c r="C14" s="15">
        <v>24</v>
      </c>
      <c r="D14" s="16">
        <f t="shared" si="0"/>
        <v>1.6382608695652174</v>
      </c>
      <c r="E14" s="25">
        <v>40425</v>
      </c>
      <c r="F14" s="18"/>
      <c r="G14" s="18"/>
      <c r="H14" s="23" t="s">
        <v>28</v>
      </c>
      <c r="I14" s="23" t="s">
        <v>29</v>
      </c>
      <c r="J14" s="13"/>
      <c r="K14" s="22"/>
      <c r="L14" s="19"/>
      <c r="M14" s="19"/>
      <c r="N14" s="19"/>
      <c r="O14" s="19"/>
      <c r="P14" s="19"/>
      <c r="Q14" s="19"/>
      <c r="R14" s="19"/>
      <c r="S14" s="19"/>
      <c r="T14" s="19"/>
    </row>
    <row r="15" spans="1:256" ht="29" customHeight="1">
      <c r="A15" s="14" t="s">
        <v>30</v>
      </c>
      <c r="B15" s="35">
        <v>3185</v>
      </c>
      <c r="C15" s="15">
        <v>27</v>
      </c>
      <c r="D15" s="16">
        <f t="shared" si="0"/>
        <v>1.8430434782608698</v>
      </c>
      <c r="E15" s="25">
        <v>40426</v>
      </c>
      <c r="F15" s="18"/>
      <c r="G15" s="18"/>
      <c r="H15" s="23" t="s">
        <v>31</v>
      </c>
      <c r="I15" s="23" t="s">
        <v>32</v>
      </c>
      <c r="J15" s="13"/>
      <c r="K15" s="22"/>
      <c r="L15" s="19"/>
      <c r="M15" s="19"/>
      <c r="N15" s="19"/>
      <c r="O15" s="19"/>
      <c r="P15" s="19"/>
      <c r="Q15" s="19"/>
      <c r="R15" s="19"/>
      <c r="S15" s="19"/>
      <c r="T15" s="19"/>
    </row>
    <row r="16" spans="1:256" ht="29" customHeight="1">
      <c r="A16" s="14" t="s">
        <v>33</v>
      </c>
      <c r="B16" s="35">
        <v>15256</v>
      </c>
      <c r="C16" s="15">
        <v>30</v>
      </c>
      <c r="D16" s="16">
        <f t="shared" si="0"/>
        <v>2.0478260869565217</v>
      </c>
      <c r="E16" s="25">
        <v>40426</v>
      </c>
      <c r="F16" s="18"/>
      <c r="G16" s="18"/>
      <c r="H16" s="23" t="s">
        <v>34</v>
      </c>
      <c r="I16" s="23" t="s">
        <v>35</v>
      </c>
      <c r="J16" s="13"/>
      <c r="K16" s="22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29" customHeight="1">
      <c r="A17" s="14" t="s">
        <v>36</v>
      </c>
      <c r="B17" s="35">
        <v>56785</v>
      </c>
      <c r="C17" s="15">
        <v>15</v>
      </c>
      <c r="D17" s="16">
        <f t="shared" si="0"/>
        <v>1.0239130434782608</v>
      </c>
      <c r="E17" s="25">
        <v>40427</v>
      </c>
      <c r="F17" s="18"/>
      <c r="G17" s="18"/>
      <c r="H17" s="23" t="s">
        <v>37</v>
      </c>
      <c r="I17" s="23" t="s">
        <v>38</v>
      </c>
      <c r="J17" s="13"/>
      <c r="K17" s="22"/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29" customHeight="1">
      <c r="A18" s="14" t="s">
        <v>39</v>
      </c>
      <c r="B18" s="35">
        <v>3668</v>
      </c>
      <c r="C18" s="15">
        <v>7</v>
      </c>
      <c r="D18" s="16">
        <f t="shared" si="0"/>
        <v>0.47782608695652179</v>
      </c>
      <c r="E18" s="25"/>
      <c r="F18" s="18"/>
      <c r="G18" s="18"/>
      <c r="H18" s="19"/>
      <c r="I18" s="19"/>
      <c r="J18" s="13"/>
      <c r="K18" s="22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29" customHeight="1">
      <c r="A19" s="14" t="s">
        <v>40</v>
      </c>
      <c r="B19" s="35">
        <v>60255</v>
      </c>
      <c r="C19" s="15">
        <v>22</v>
      </c>
      <c r="D19" s="16">
        <f t="shared" si="0"/>
        <v>1.5017391304347827</v>
      </c>
      <c r="E19" s="25"/>
      <c r="F19" s="18"/>
      <c r="G19" s="18"/>
      <c r="H19" s="19"/>
      <c r="I19" s="19"/>
      <c r="J19" s="13"/>
      <c r="K19" s="22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29" customHeight="1">
      <c r="A20" s="24" t="s">
        <v>42</v>
      </c>
      <c r="B20" s="37">
        <v>344328</v>
      </c>
      <c r="C20" s="15">
        <f>60*(1419843/B20)-199</f>
        <v>48.411131246950561</v>
      </c>
      <c r="D20" s="16">
        <f t="shared" si="0"/>
        <v>3.3045859155527122</v>
      </c>
      <c r="E20" s="25">
        <v>41269</v>
      </c>
      <c r="F20" s="18"/>
      <c r="G20" s="18"/>
      <c r="H20" s="19"/>
      <c r="I20" s="19"/>
      <c r="J20" s="13"/>
      <c r="K20" s="22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29" customHeight="1">
      <c r="A21" s="24" t="s">
        <v>42</v>
      </c>
      <c r="B21" s="37">
        <v>54552</v>
      </c>
      <c r="C21" s="15">
        <f>60*(235948/B21)-199</f>
        <v>60.511658600967905</v>
      </c>
      <c r="D21" s="16">
        <f t="shared" si="0"/>
        <v>4.1305784349356358</v>
      </c>
      <c r="E21" s="25">
        <v>41269</v>
      </c>
      <c r="F21" s="18"/>
      <c r="G21" s="18"/>
      <c r="H21" s="19"/>
      <c r="I21" s="19"/>
      <c r="J21" s="13"/>
      <c r="K21" s="22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29" customHeight="1">
      <c r="A22" s="24" t="s">
        <v>42</v>
      </c>
      <c r="B22" s="37">
        <v>226649</v>
      </c>
      <c r="C22" s="15">
        <f>60*(835944/B22)-199</f>
        <v>22.296542230497352</v>
      </c>
      <c r="D22" s="16">
        <f t="shared" si="0"/>
        <v>1.5219813609513411</v>
      </c>
      <c r="E22" s="25">
        <v>41269</v>
      </c>
      <c r="F22" s="18"/>
      <c r="G22" s="18"/>
      <c r="H22" s="19"/>
      <c r="I22" s="19"/>
      <c r="J22" s="13"/>
      <c r="K22" s="22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29" customHeight="1">
      <c r="A23" s="19"/>
      <c r="B23" s="27"/>
      <c r="C23" s="19"/>
      <c r="D23" s="13"/>
      <c r="E23" s="13"/>
      <c r="F23" s="13"/>
      <c r="G23" s="13"/>
      <c r="H23" s="19"/>
      <c r="I23" s="13"/>
      <c r="J23" s="13"/>
      <c r="K23" s="22"/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29" customHeight="1">
      <c r="A24" s="19"/>
      <c r="B24" s="27"/>
      <c r="C24" s="19"/>
      <c r="D24" s="13"/>
      <c r="E24" s="13"/>
      <c r="F24" s="13"/>
      <c r="G24" s="13"/>
      <c r="H24" s="19"/>
      <c r="I24" s="13"/>
      <c r="J24" s="13"/>
      <c r="K24" s="22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29" customHeight="1">
      <c r="A25" s="19"/>
      <c r="B25" s="27"/>
      <c r="C25" s="19"/>
      <c r="D25" s="13"/>
      <c r="E25" s="13"/>
      <c r="F25" s="13"/>
      <c r="G25" s="13"/>
      <c r="H25" s="19"/>
      <c r="I25" s="13"/>
      <c r="J25" s="13"/>
      <c r="K25" s="22"/>
      <c r="L25" s="19"/>
      <c r="M25" s="19"/>
      <c r="N25" s="19"/>
      <c r="O25" s="19"/>
      <c r="P25" s="19"/>
      <c r="Q25" s="19"/>
      <c r="R25" s="19"/>
      <c r="S25" s="19"/>
      <c r="T25" s="19"/>
    </row>
    <row r="26" spans="1:20" ht="29" customHeight="1">
      <c r="A26" s="19"/>
      <c r="B26" s="27"/>
      <c r="C26" s="19"/>
      <c r="D26" s="13"/>
      <c r="E26" s="13"/>
      <c r="F26" s="13"/>
      <c r="G26" s="13"/>
      <c r="H26" s="19"/>
      <c r="I26" s="13"/>
      <c r="J26" s="13"/>
      <c r="K26" s="22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29" customHeight="1">
      <c r="A27" s="19"/>
      <c r="B27" s="27"/>
      <c r="C27" s="19"/>
      <c r="D27" s="13"/>
      <c r="E27" s="13"/>
      <c r="F27" s="13"/>
      <c r="G27" s="13"/>
      <c r="H27" s="19"/>
      <c r="I27" s="13"/>
      <c r="J27" s="13"/>
      <c r="K27" s="22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29" customHeight="1">
      <c r="A28" s="19"/>
      <c r="B28" s="27"/>
      <c r="C28" s="19"/>
      <c r="D28" s="13"/>
      <c r="E28" s="13"/>
      <c r="F28" s="13"/>
      <c r="G28" s="13"/>
      <c r="H28" s="19"/>
      <c r="I28" s="13"/>
      <c r="J28" s="13"/>
      <c r="K28" s="22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29" customHeight="1">
      <c r="A29" s="19"/>
      <c r="B29" s="27"/>
      <c r="C29" s="19"/>
      <c r="D29" s="13"/>
      <c r="E29" s="13"/>
      <c r="F29" s="13"/>
      <c r="G29" s="13"/>
      <c r="H29" s="19"/>
      <c r="I29" s="13"/>
      <c r="J29" s="13"/>
      <c r="K29" s="22"/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29" customHeight="1">
      <c r="A30" s="19"/>
      <c r="B30" s="27"/>
      <c r="C30" s="19"/>
      <c r="D30" s="13"/>
      <c r="E30" s="13"/>
      <c r="F30" s="13"/>
      <c r="G30" s="13"/>
      <c r="H30" s="19"/>
      <c r="I30" s="13"/>
      <c r="J30" s="13"/>
      <c r="K30" s="22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29" customHeight="1">
      <c r="A31" s="19"/>
      <c r="B31" s="27"/>
      <c r="C31" s="19"/>
      <c r="D31" s="13"/>
      <c r="E31" s="13"/>
      <c r="F31" s="13"/>
      <c r="G31" s="13"/>
      <c r="H31" s="19"/>
      <c r="I31" s="13"/>
      <c r="J31" s="13"/>
      <c r="K31" s="22"/>
      <c r="L31" s="19"/>
      <c r="M31" s="19"/>
      <c r="N31" s="19"/>
      <c r="O31" s="19"/>
      <c r="P31" s="19"/>
      <c r="Q31" s="19"/>
      <c r="R31" s="19"/>
      <c r="S31" s="19"/>
      <c r="T31" s="19"/>
    </row>
  </sheetData>
  <mergeCells count="3">
    <mergeCell ref="A1:D2"/>
    <mergeCell ref="H1:I1"/>
    <mergeCell ref="H2:I2"/>
  </mergeCells>
  <hyperlinks>
    <hyperlink ref="A1" r:id="rId1"/>
  </hyperlinks>
  <pageMargins left="0.75" right="0.75" top="1" bottom="1" header="0.5" footer="0.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Marco Kaltofen</cp:lastModifiedBy>
  <dcterms:modified xsi:type="dcterms:W3CDTF">2017-02-06T17:02:47Z</dcterms:modified>
</cp:coreProperties>
</file>